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7F95F5C-EEDE-4306-A1B4-A943EB221148}" xr6:coauthVersionLast="36" xr6:coauthVersionMax="36" xr10:uidLastSave="{00000000-0000-0000-0000-000000000000}"/>
  <workbookProtection workbookPassword="CCDC" lockStructure="1"/>
  <bookViews>
    <workbookView xWindow="0" yWindow="0" windowWidth="28800" windowHeight="12330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91029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D540" i="2"/>
  <c r="C540" i="2"/>
  <c r="B540" i="2"/>
  <c r="A540" i="2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D182" i="2"/>
  <c r="C182" i="2"/>
  <c r="B182" i="2"/>
  <c r="A182" i="2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<sst xmlns="http://schemas.openxmlformats.org/spreadsheetml/2006/main" count="378" uniqueCount="308">
  <si>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</si>
  <si>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</si>
  <si>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</si>
  <si>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</si>
  <si>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</si>
  <si>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</si>
  <si>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</si>
  <si>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</si>
  <si>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</si>
  <si>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</si>
  <si>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</si>
  <si>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</si>
  <si>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</si>
  <si>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</si>
  <si>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</si>
  <si>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</si>
  <si>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</si>
  <si>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</si>
  <si>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</si>
  <si>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</si>
  <si>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</si>
  <si>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</si>
  <si>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</si>
  <si>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</si>
  <si>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</si>
  <si>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</si>
  <si>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</si>
  <si>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</si>
  <si>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</si>
  <si>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</si>
  <si>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</si>
  <si>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</si>
  <si>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</si>
  <si>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</si>
  <si>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</si>
  <si>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</si>
  <si>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</si>
  <si>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</si>
  <si>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</si>
  <si>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</si>
  <si>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</si>
  <si>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</si>
  <si>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</si>
  <si>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</si>
  <si>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</si>
  <si>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</si>
  <si>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</si>
  <si>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</si>
  <si>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</si>
  <si>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</si>
  <si>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</si>
  <si>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</si>
  <si>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</si>
  <si>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</si>
  <si>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</si>
  <si>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</si>
  <si>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</si>
  <si>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</si>
  <si>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</si>
  <si>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</si>
  <si>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</si>
  <si>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</si>
  <si>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</si>
  <si>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</si>
  <si>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</si>
  <si>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</si>
  <si>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</si>
  <si>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</si>
  <si>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</si>
  <si>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</si>
  <si>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</si>
  <si>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</si>
  <si>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</si>
  <si>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</si>
  <si>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</si>
  <si>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</si>
  <si>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</si>
  <si>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</si>
  <si>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</si>
  <si>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</si>
  <si>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</si>
  <si>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</si>
  <si>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</si>
  <si>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</si>
  <si>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</si>
  <si>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</si>
  <si>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</si>
  <si>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</si>
  <si>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</si>
  <si>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</si>
  <si>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</si>
  <si>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</si>
  <si>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</si>
  <si>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</si>
  <si>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</si>
  <si>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</si>
  <si>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</si>
  <si>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</si>
  <si>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</si>
  <si>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</si>
  <si>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</si>
  <si>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</si>
  <si>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</si>
  <si>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</si>
  <si>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</si>
  <si>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</si>
  <si>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</si>
  <si>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</si>
  <si>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</si>
  <si>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</si>
  <si>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</si>
  <si>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</si>
  <si>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</si>
  <si>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</si>
  <si>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</si>
  <si>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</si>
  <si>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</si>
  <si>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</si>
  <si>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</si>
  <si>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</si>
  <si>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</si>
  <si>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</si>
  <si>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</si>
  <si>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</si>
  <si>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</si>
  <si>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</si>
  <si>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</si>
  <si>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</si>
  <si>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</si>
  <si>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</si>
  <si>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</si>
  <si>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</si>
  <si>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</si>
  <si>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</si>
  <si>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</si>
  <si>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</si>
  <si>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</si>
  <si>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</si>
  <si>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</si>
  <si>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</si>
  <si>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</si>
  <si>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</si>
  <si>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</si>
  <si>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</si>
  <si>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</si>
  <si>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</si>
  <si>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</si>
  <si>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</si>
  <si>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</si>
  <si>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</si>
  <si>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</si>
  <si>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</si>
  <si>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</si>
  <si>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</si>
  <si>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</si>
  <si>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</si>
  <si>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</si>
  <si>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</si>
  <si>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</si>
  <si>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</si>
  <si>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</si>
  <si>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</si>
  <si>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</si>
  <si>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</si>
  <si>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</si>
  <si>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</si>
  <si>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</si>
  <si>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</si>
  <si>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</si>
  <si>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</si>
  <si>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</si>
  <si>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</si>
  <si>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</si>
  <si>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</si>
  <si>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</si>
  <si>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</si>
  <si>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</si>
  <si>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PD25000486</t>
  </si>
  <si>
    <t>הנדסה-מטה</t>
  </si>
  <si>
    <t>החלפת קווי דלק תעלת צנרת מזח נמד</t>
  </si>
  <si>
    <t>בטיפול רכש</t>
  </si>
  <si>
    <t>moria_h</t>
  </si>
  <si>
    <t>Y</t>
  </si>
  <si>
    <t>107</t>
  </si>
  <si>
    <t>נמל הדלק</t>
  </si>
  <si>
    <t>W2500051</t>
  </si>
  <si>
    <t>amitay_h</t>
  </si>
  <si>
    <t>400</t>
  </si>
  <si>
    <t>חוזה עבודות</t>
  </si>
  <si>
    <t>00</t>
  </si>
  <si>
    <t>מאשרי דרישות מרוכזות - כללי</t>
  </si>
  <si>
    <t>X</t>
  </si>
  <si>
    <t>505,217.50</t>
  </si>
  <si>
    <t>90,939.15</t>
  </si>
  <si>
    <t>596,156.65</t>
  </si>
  <si>
    <t>ILS</t>
  </si>
  <si>
    <t>002</t>
  </si>
  <si>
    <t>eden_s</t>
  </si>
  <si>
    <t>michal</t>
  </si>
  <si>
    <t>12</t>
  </si>
  <si>
    <t>הנדסה</t>
  </si>
  <si>
    <t>3,008</t>
  </si>
  <si>
    <t>אילן מינץ</t>
  </si>
  <si>
    <t>0</t>
  </si>
  <si>
    <t>1</t>
  </si>
  <si>
    <t>ilan_m</t>
  </si>
  <si>
    <t>0.00</t>
  </si>
  <si>
    <t>עבודות</t>
  </si>
  <si>
    <t>החלפת קווים בתעלת צנרת בנמל הדלק</t>
  </si>
  <si>
    <t>אמיתי המר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</si>
  <si>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</si>
  <si>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</si>
  <si>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</si>
  <si>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</si>
  <si>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</si>
  <si>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</si>
  <si>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</si>
  <si>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</si>
  <si>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</si>
  <si>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</si>
  <si>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</si>
  <si>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505,217.5</t>
  </si>
  <si>
    <t>1.00</t>
  </si>
  <si>
    <t>יח</t>
  </si>
  <si>
    <t>240100</t>
  </si>
  <si>
    <t>210</t>
  </si>
  <si>
    <t>763</t>
  </si>
  <si>
    <t>107.240100.12.210-763</t>
  </si>
  <si>
    <t>רכוש קבוע</t>
  </si>
  <si>
    <t>השקעות בתחזוקת המתקן</t>
  </si>
  <si>
    <t>1002</t>
  </si>
  <si>
    <t>הזמנה אחרונה</t>
  </si>
  <si>
    <t>WTO010</t>
  </si>
  <si>
    <t>כתב כמויות עבודות הנדסה</t>
  </si>
  <si>
    <t>כתב כמויות עבודות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</si>
  <si>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</si>
  <si>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</si>
  <si>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</si>
  <si>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</si>
  <si>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</si>
  <si>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</si>
  <si>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</si>
  <si>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</si>
  <si>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</si>
  <si>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</si>
  <si>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</si>
  <si>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</si>
  <si>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</si>
  <si>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</si>
  <si>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</si>
  <si>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</si>
  <si>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</si>
  <si>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WE070110</t>
  </si>
  <si>
    <t>פרוק צנרת על קרקעית</t>
  </si>
  <si>
    <t>פרוק של צנרת דלק על קרקעית: העבודה כוללת: קבלת היתר פרוק, חתוך בקר של הצינור וניקוז שאריות דלק</t>
  </si>
  <si>
    <t>IDM</t>
  </si>
  <si>
    <t>6.2.110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</si>
  <si>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</si>
  <si>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</si>
  <si>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</si>
  <si>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</si>
  <si>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WE060146</t>
  </si>
  <si>
    <t>עבודות צביעת צנרת גלויה(IDM)</t>
  </si>
  <si>
    <t>ניקוי אברסיבי של צנרת, ספחים ואביזרים במערכת אפוקסי וצביעה בהתאם למפרט, כולל סימון צנרת.</t>
  </si>
  <si>
    <t>WE070042</t>
  </si>
  <si>
    <t>התקנה של U-BOLTS</t>
  </si>
  <si>
    <t>קדוח הפרופיל, התקנה של U-BOLTS , סגירת הברגים והדוק הצינור לתמיכה ללא תלות בקוטר הצינור.</t>
  </si>
  <si>
    <t>6.2.42</t>
  </si>
  <si>
    <t>WE070023</t>
  </si>
  <si>
    <t>התקנת אביזר מתוברג</t>
  </si>
  <si>
    <t>הרכבה וסגירה של אביזר מתוברג כולל כל חומרי העזר</t>
  </si>
  <si>
    <t>6.2.23</t>
  </si>
  <si>
    <t>WE070021</t>
  </si>
  <si>
    <t>הברגות</t>
  </si>
  <si>
    <t>ביצוע של הברגה לקצה צינור</t>
  </si>
  <si>
    <t>6.2.21</t>
  </si>
  <si>
    <t>WE060103</t>
  </si>
  <si>
    <t>חיתוך קר לצנרת דלק</t>
  </si>
  <si>
    <t>חיתוך קר לצנרת דלק שהיתה תפעולית</t>
  </si>
  <si>
    <t>6.3.102</t>
  </si>
  <si>
    <t>WE070006</t>
  </si>
  <si>
    <t>חיתוך צנרת ב''חם'' כולל הכנת מדר</t>
  </si>
  <si>
    <t>חיתוך ב''חם'' קצה צינור כולל הכנת מדר</t>
  </si>
  <si>
    <t>6.2.06</t>
  </si>
  <si>
    <t>WE050089</t>
  </si>
  <si>
    <t>פרוק והחזרה למקום קונסטרוקציית פלדה</t>
  </si>
  <si>
    <t>חיתוך, פרוק של קונסטרקציית פלדה עשוייה פרופילים מקצועיים, פחים ורשתות והחזרתה למקום</t>
  </si>
  <si>
    <t>ק'ג</t>
  </si>
  <si>
    <t>6.1.524</t>
  </si>
  <si>
    <t>WE100028</t>
  </si>
  <si>
    <t>חפירה ידנית על פי הנחייה מפורשת של המזמין</t>
  </si>
  <si>
    <t>החפירה תתבצע בצוות של שני אנשים לפחות, המחיר השעתי הוא לצוות</t>
  </si>
  <si>
    <t>ש'ע</t>
  </si>
  <si>
    <t>WE070059</t>
  </si>
  <si>
    <t>הרכבת חסם</t>
  </si>
  <si>
    <t>פתיחת אוגן,הוצאת אטם,הכנסת מסננים זמניים,פלטות מדידה או חסמים.סגירת אוגן בחזרה</t>
  </si>
  <si>
    <t>6.2.60</t>
  </si>
  <si>
    <t>WE070106</t>
  </si>
  <si>
    <t>יצור חסם עד קוטר ''12 עובי 20 מ''מ (ID)</t>
  </si>
  <si>
    <t>ייצור של חסם משקפים עד קוטר ''12 עשוי פח פלדה עד עובי 20 מ''מ</t>
  </si>
  <si>
    <t>WE070040</t>
  </si>
  <si>
    <t>החלפת ברגים באוגנים קימים</t>
  </si>
  <si>
    <t>החלפה של ברגים באוגנים ומגופים קיימים, פתיחה, חיתוך, ניסור, התקנה והידוק של ברגים חדשים.</t>
  </si>
  <si>
    <t>6.2.40</t>
  </si>
  <si>
    <t>WE070037</t>
  </si>
  <si>
    <t>הוצאת חסם</t>
  </si>
  <si>
    <t>פרוק, שליפה של חסם כולל פתיחת אוגן, שליפת החסם וסגירה מחדש של האוגנים</t>
  </si>
  <si>
    <t>6.2.37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</si>
</sst>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J1034"/>
  <sheetViews>
    <sheetView showGridLines="0" rightToLeft="1" tabSelected="1" workbookViewId="0">
      <selection activeCell="B11" sqref="B11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קווים בתעלת צנרת בנמל הדלק</v>
      </c>
      <c r="B2" s="5"/>
      <c r="C2" s="5" t="str">
        <f>IF(DataSheet!B2&lt;&gt;0,DataSheet!B2,"")</f>
        <v>PD25000486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WE070001</v>
      </c>
      <c r="B5" s="4" t="str">
        <f>IF(DataSheet!D6&lt;&gt;0,DataSheet!D6,"")</f>
        <v>ריתוך צנרת פלדת פחמן עד וכולל sch-40 ואוגנים ASA300</v>
      </c>
      <c r="C5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5" s="5" t="str">
        <f>IF(A5="","",IF(DataSheet!J6=0,"פריט ללא הבהרה",DataSheet!J6))</f>
        <v>6.2.01</v>
      </c>
      <c r="E5">
        <f>IF(DataSheet!B6&lt;&gt;0,DataSheet!B6,"")</f>
        <v>750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WE070004</v>
      </c>
      <c r="B6" s="4" t="str">
        <f>IF(DataSheet!D7&lt;&gt;0,DataSheet!D7,"")</f>
        <v>חדירה בצנרת ראשית עד וכולל sch-40</v>
      </c>
      <c r="C6" s="4" t="str">
        <f>IF(DataSheet!E7&lt;&gt;0,DataSheet!E7,"")</f>
        <v>עיבוד התקנה וריתוך של חדירה בצנרת ראשית בכל זוית עד וכולל צנרת sch-40.</v>
      </c>
      <c r="D6" s="5" t="str">
        <f>IF(A6="","",IF(DataSheet!J7=0,"פריט ללא הבהרה",DataSheet!J7))</f>
        <v>6.2.04</v>
      </c>
      <c r="E6">
        <f>IF(DataSheet!B7&lt;&gt;0,DataSheet!B7,"")</f>
        <v>18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WE070014</v>
      </c>
      <c r="B7" s="4" t="str">
        <f>IF(DataSheet!D8&lt;&gt;0,DataSheet!D8,"")</f>
        <v>חיבור אוגנים עד וכולל דרג ASA 300</v>
      </c>
      <c r="C7" s="4" t="str">
        <f>IF(DataSheet!E8&lt;&gt;0,DataSheet!E8,"")</f>
        <v>חיבור של זוג אוגנים מכל סוג עד וכולל דרג ASA 300</v>
      </c>
      <c r="D7" s="5" t="str">
        <f>IF(A7="","",IF(DataSheet!J8=0,"פריט ללא הבהרה",DataSheet!J8))</f>
        <v>6.2.14</v>
      </c>
      <c r="E7">
        <f>IF(DataSheet!B8&lt;&gt;0,DataSheet!B8,"")</f>
        <v>220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WE070009</v>
      </c>
      <c r="B8" s="4" t="str">
        <f>IF(DataSheet!D9&lt;&gt;0,DataSheet!D9,"")</f>
        <v>פרוק של זוג אוגנים עד וכולל ASA 300</v>
      </c>
      <c r="C8" s="4" t="str">
        <f>IF(DataSheet!E9&lt;&gt;0,DataSheet!E9,"")</f>
        <v>פרוק של זוג אוגנים מכל סוג עד וכולל ASA 300</v>
      </c>
      <c r="D8" s="5" t="str">
        <f>IF(A8="","",IF(DataSheet!J9=0,"פריט ללא הבהרה",DataSheet!J9))</f>
        <v>6.2.09</v>
      </c>
      <c r="E8">
        <f>IF(DataSheet!B9&lt;&gt;0,DataSheet!B9,"")</f>
        <v>160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WE070110</v>
      </c>
      <c r="B9" s="4" t="str">
        <f>IF(DataSheet!D10&lt;&gt;0,DataSheet!D10,"")</f>
        <v>פרוק צנרת על קרקעית</v>
      </c>
      <c r="C9" s="4" t="str">
        <f>IF(DataSheet!E10&lt;&gt;0,DataSheet!E10,"")</f>
        <v>פרוק של צנרת דלק על קרקעית: העבודה כוללת: קבלת היתר פרוק, חתוך בקר של הצינור וניקוז שאריות דלק</v>
      </c>
      <c r="D9" s="5" t="str">
        <f>IF(A9="","",IF(DataSheet!J10=0,"פריט ללא הבהרה",DataSheet!J10))</f>
        <v>6.2.110</v>
      </c>
      <c r="E9">
        <f>IF(DataSheet!B10&lt;&gt;0,DataSheet!B10,"")</f>
        <v>1500</v>
      </c>
      <c r="F9" t="str">
        <f>IF(DataSheet!F10&lt;&gt;0,DataSheet!F10,"")</f>
        <v>IDM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WE070018</v>
      </c>
      <c r="B10" s="4" t="str">
        <f>IF(DataSheet!D11&lt;&gt;0,DataSheet!D11,"")</f>
        <v>הרכבת צנרת עילית</v>
      </c>
      <c r="C10" s="4" t="str">
        <f>IF(DataSheet!E11&lt;&gt;0,DataSheet!E11,"")</f>
        <v>הרכבת צנרת עילית ע''ג תמיכות צנרת הנמדדות בנפרד, כולל מבחן לחץ</v>
      </c>
      <c r="D10" s="5" t="str">
        <f>IF(A10="","",IF(DataSheet!J11=0,"פריט ללא הבהרה",DataSheet!J11))</f>
        <v>6.2.18</v>
      </c>
      <c r="E10">
        <f>IF(DataSheet!B11&lt;&gt;0,DataSheet!B11,"")</f>
        <v>1500</v>
      </c>
      <c r="F10" t="str">
        <f>IF(DataSheet!F11&lt;&gt;0,DataSheet!F11,"")</f>
        <v>IDM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WE060146</v>
      </c>
      <c r="B11" s="4" t="str">
        <f>IF(DataSheet!D12&lt;&gt;0,DataSheet!D12,"")</f>
        <v>עבודות צביעת צנרת גלויה(IDM)</v>
      </c>
      <c r="C11" s="4" t="str">
        <f>IF(DataSheet!E12&lt;&gt;0,DataSheet!E12,"")</f>
        <v>ניקוי אברסיבי של צנרת, ספחים ואביזרים במערכת אפוקסי וצביעה בהתאם למפרט, כולל סימון צנרת.</v>
      </c>
      <c r="D11" s="5" t="str">
        <f>IF(A11="","",IF(DataSheet!J12=0,"פריט ללא הבהרה",DataSheet!J12))</f>
        <v>פריט ללא הבהרה</v>
      </c>
      <c r="E11">
        <f>IF(DataSheet!B12&lt;&gt;0,DataSheet!B12,"")</f>
        <v>1500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WE070042</v>
      </c>
      <c r="B12" s="4" t="str">
        <f>IF(DataSheet!D13&lt;&gt;0,DataSheet!D13,"")</f>
        <v>התקנה של U-BOLTS</v>
      </c>
      <c r="C12" s="4" t="str">
        <f>IF(DataSheet!E13&lt;&gt;0,DataSheet!E13,"")</f>
        <v>קדוח הפרופיל, התקנה של U-BOLTS , סגירת הברגים והדוק הצינור לתמיכה ללא תלות בקוטר הצינור.</v>
      </c>
      <c r="D12" s="5" t="str">
        <f>IF(A12="","",IF(DataSheet!J13=0,"פריט ללא הבהרה",DataSheet!J13))</f>
        <v>6.2.42</v>
      </c>
      <c r="E12">
        <f>IF(DataSheet!B13&lt;&gt;0,DataSheet!B13,"")</f>
        <v>8</v>
      </c>
      <c r="F12" t="str">
        <f>IF(DataSheet!F13&lt;&gt;0,DataSheet!F13,"")</f>
        <v>יח'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WE070023</v>
      </c>
      <c r="B13" s="4" t="str">
        <f>IF(DataSheet!D14&lt;&gt;0,DataSheet!D14,"")</f>
        <v>התקנת אביזר מתוברג</v>
      </c>
      <c r="C13" s="4" t="str">
        <f>IF(DataSheet!E14&lt;&gt;0,DataSheet!E14,"")</f>
        <v>הרכבה וסגירה של אביזר מתוברג כולל כל חומרי העזר</v>
      </c>
      <c r="D13" s="5" t="str">
        <f>IF(A13="","",IF(DataSheet!J14=0,"פריט ללא הבהרה",DataSheet!J14))</f>
        <v>6.2.23</v>
      </c>
      <c r="E13">
        <f>IF(DataSheet!B14&lt;&gt;0,DataSheet!B14,"")</f>
        <v>50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WE070021</v>
      </c>
      <c r="B14" s="4" t="str">
        <f>IF(DataSheet!D15&lt;&gt;0,DataSheet!D15,"")</f>
        <v>הברגות</v>
      </c>
      <c r="C14" s="4" t="str">
        <f>IF(DataSheet!E15&lt;&gt;0,DataSheet!E15,"")</f>
        <v>ביצוע של הברגה לקצה צינור</v>
      </c>
      <c r="D14" s="5" t="str">
        <f>IF(A14="","",IF(DataSheet!J15=0,"פריט ללא הבהרה",DataSheet!J15))</f>
        <v>6.2.21</v>
      </c>
      <c r="E14">
        <f>IF(DataSheet!B15&lt;&gt;0,DataSheet!B15,"")</f>
        <v>100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WE060103</v>
      </c>
      <c r="B15" s="4" t="str">
        <f>IF(DataSheet!D16&lt;&gt;0,DataSheet!D16,"")</f>
        <v>חיתוך קר לצנרת דלק</v>
      </c>
      <c r="C15" s="4" t="str">
        <f>IF(DataSheet!E16&lt;&gt;0,DataSheet!E16,"")</f>
        <v>חיתוך קר לצנרת דלק שהיתה תפעולית</v>
      </c>
      <c r="D15" s="5" t="str">
        <f>IF(A15="","",IF(DataSheet!J16=0,"פריט ללא הבהרה",DataSheet!J16))</f>
        <v>6.3.102</v>
      </c>
      <c r="E15">
        <f>IF(DataSheet!B16&lt;&gt;0,DataSheet!B16,"")</f>
        <v>128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WE070006</v>
      </c>
      <c r="B16" s="4" t="str">
        <f>IF(DataSheet!D17&lt;&gt;0,DataSheet!D17,"")</f>
        <v>חיתוך צנרת ב''חם'' כולל הכנת מדר</v>
      </c>
      <c r="C16" s="4" t="str">
        <f>IF(DataSheet!E17&lt;&gt;0,DataSheet!E17,"")</f>
        <v>חיתוך ב''חם'' קצה צינור כולל הכנת מדר</v>
      </c>
      <c r="D16" s="5" t="str">
        <f>IF(A16="","",IF(DataSheet!J17=0,"פריט ללא הבהרה",DataSheet!J17))</f>
        <v>6.2.06</v>
      </c>
      <c r="E16">
        <f>IF(DataSheet!B17&lt;&gt;0,DataSheet!B17,"")</f>
        <v>64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WE050089</v>
      </c>
      <c r="B17" s="4" t="str">
        <f>IF(DataSheet!D18&lt;&gt;0,DataSheet!D18,"")</f>
        <v>פרוק והחזרה למקום קונסטרוקציית פלדה</v>
      </c>
      <c r="C17" s="4" t="str">
        <f>IF(DataSheet!E18&lt;&gt;0,DataSheet!E18,"")</f>
        <v>חיתוך, פרוק של קונסטרקציית פלדה עשוייה פרופילים מקצועיים, פחים ורשתות והחזרתה למקום</v>
      </c>
      <c r="D17" s="5" t="str">
        <f>IF(A17="","",IF(DataSheet!J18=0,"פריט ללא הבהרה",DataSheet!J18))</f>
        <v>6.1.524</v>
      </c>
      <c r="E17">
        <f>IF(DataSheet!B18&lt;&gt;0,DataSheet!B18,"")</f>
        <v>600</v>
      </c>
      <c r="F17" t="str">
        <f>IF(DataSheet!F18&lt;&gt;0,DataSheet!F18,"")</f>
        <v>ק'ג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WE100028</v>
      </c>
      <c r="B18" s="4" t="str">
        <f>IF(DataSheet!D19&lt;&gt;0,DataSheet!D19,"")</f>
        <v>חפירה ידנית על פי הנחייה מפורשת של המזמין</v>
      </c>
      <c r="C18" s="4" t="str">
        <f>IF(DataSheet!E19&lt;&gt;0,DataSheet!E19,"")</f>
        <v>החפירה תתבצע בצוות של שני אנשים לפחות, המחיר השעתי הוא לצוות</v>
      </c>
      <c r="D18" s="5" t="str">
        <f>IF(A18="","",IF(DataSheet!J19=0,"פריט ללא הבהרה",DataSheet!J19))</f>
        <v>פריט ללא הבהרה</v>
      </c>
      <c r="E18">
        <f>IF(DataSheet!B19&lt;&gt;0,DataSheet!B19,"")</f>
        <v>16</v>
      </c>
      <c r="F18" t="str">
        <f>IF(DataSheet!F19&lt;&gt;0,DataSheet!F19,"")</f>
        <v>ש'ע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WE070059</v>
      </c>
      <c r="B19" s="4" t="str">
        <f>IF(DataSheet!D20&lt;&gt;0,DataSheet!D20,"")</f>
        <v>הרכבת חסם</v>
      </c>
      <c r="C19" s="4" t="str">
        <f>IF(DataSheet!E20&lt;&gt;0,DataSheet!E20,"")</f>
        <v>פתיחת אוגן,הוצאת אטם,הכנסת מסננים זמניים,פלטות מדידה או חסמים.סגירת אוגן בחזרה</v>
      </c>
      <c r="D19" s="5" t="str">
        <f>IF(A19="","",IF(DataSheet!J20=0,"פריט ללא הבהרה",DataSheet!J20))</f>
        <v>6.2.60</v>
      </c>
      <c r="E19">
        <f>IF(DataSheet!B20&lt;&gt;0,DataSheet!B20,"")</f>
        <v>140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WE070106</v>
      </c>
      <c r="B20" s="4" t="str">
        <f>IF(DataSheet!D21&lt;&gt;0,DataSheet!D21,"")</f>
        <v>יצור חסם עד קוטר ''12 עובי 20 מ''מ (ID)</v>
      </c>
      <c r="C20" s="4" t="str">
        <f>IF(DataSheet!E21&lt;&gt;0,DataSheet!E21,"")</f>
        <v>ייצור של חסם משקפים עד קוטר ''12 עשוי פח פלדה עד עובי 20 מ''מ</v>
      </c>
      <c r="D20" s="5" t="str">
        <f>IF(A20="","",IF(DataSheet!J21=0,"פריט ללא הבהרה",DataSheet!J21))</f>
        <v>פריט ללא הבהרה</v>
      </c>
      <c r="E20">
        <f>IF(DataSheet!B21&lt;&gt;0,DataSheet!B21,"")</f>
        <v>84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WE070040</v>
      </c>
      <c r="B21" s="4" t="str">
        <f>IF(DataSheet!D22&lt;&gt;0,DataSheet!D22,"")</f>
        <v>החלפת ברגים באוגנים קימים</v>
      </c>
      <c r="C21" s="4" t="str">
        <f>IF(DataSheet!E22&lt;&gt;0,DataSheet!E22,"")</f>
        <v>החלפה של ברגים באוגנים ומגופים קיימים, פתיחה, חיתוך, ניסור, התקנה והידוק של ברגים חדשים.</v>
      </c>
      <c r="D21" s="5" t="str">
        <f>IF(A21="","",IF(DataSheet!J22=0,"פריט ללא הבהרה",DataSheet!J22))</f>
        <v>6.2.40</v>
      </c>
      <c r="E21">
        <f>IF(DataSheet!B22&lt;&gt;0,DataSheet!B22,"")</f>
        <v>64</v>
      </c>
      <c r="F21" t="str">
        <f>IF(DataSheet!F22&lt;&gt;0,DataSheet!F22,"")</f>
        <v>ID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WE070037</v>
      </c>
      <c r="B22" s="4" t="str">
        <f>IF(DataSheet!D23&lt;&gt;0,DataSheet!D23,"")</f>
        <v>הוצאת חסם</v>
      </c>
      <c r="C22" s="4" t="str">
        <f>IF(DataSheet!E23&lt;&gt;0,DataSheet!E23,"")</f>
        <v>פרוק, שליפה של חסם כולל פתיחת אוגן, שליפת החסם וסגירה מחדש של האוגנים</v>
      </c>
      <c r="D22" s="5" t="str">
        <f>IF(A22="","",IF(DataSheet!J23=0,"פריט ללא הבהרה",DataSheet!J23))</f>
        <v>6.2.37</v>
      </c>
      <c r="E22">
        <f>IF(DataSheet!B23&lt;&gt;0,DataSheet!B23,"")</f>
        <v>140</v>
      </c>
      <c r="F22" t="str">
        <f>IF(DataSheet!F23&lt;&gt;0,DataSheet!F23,"")</f>
        <v>ID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DC23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240100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S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505217.5</v>
      </c>
      <c r="AE2" t="s">
        <v>193</v>
      </c>
      <c r="AF2" t="s">
        <v>194</v>
      </c>
      <c r="AG2" t="s">
        <v>195</v>
      </c>
      <c r="AH2" t="s">
        <v>196</v>
      </c>
      <c r="AL2" t="s">
        <v>197</v>
      </c>
      <c r="AM2" s="2">
        <v>45739.693749999999</v>
      </c>
      <c r="AN2" t="s">
        <v>198</v>
      </c>
      <c r="BD2" t="s">
        <v>186</v>
      </c>
      <c r="BE2" t="s">
        <v>199</v>
      </c>
      <c r="BG2" t="s">
        <v>200</v>
      </c>
      <c r="BI2" t="s">
        <v>201</v>
      </c>
      <c r="BK2" t="s">
        <v>202</v>
      </c>
      <c r="BL2" t="s">
        <v>203</v>
      </c>
      <c r="BN2" t="s">
        <v>204</v>
      </c>
      <c r="BO2" t="s">
        <v>200</v>
      </c>
      <c r="BS2" t="s">
        <v>205</v>
      </c>
      <c r="BV2" t="s">
        <v>206</v>
      </c>
      <c r="CA2" s="11">
        <v>3</v>
      </c>
      <c r="CB2" t="s">
        <v>207</v>
      </c>
      <c r="CD2" t="s">
        <v>185</v>
      </c>
      <c r="CG2" s="11">
        <v>0</v>
      </c>
      <c r="CH2" t="s">
        <v>208</v>
      </c>
      <c r="CJ2" t="s">
        <v>182</v>
      </c>
      <c r="CM2" t="s">
        <v>182</v>
      </c>
      <c r="CN2" s="11">
        <v>0</v>
      </c>
      <c r="CO2" s="11">
        <v>505217.5</v>
      </c>
      <c r="CP2" s="11">
        <v>505217.5</v>
      </c>
      <c r="CQ2" t="s">
        <v>182</v>
      </c>
      <c r="CV2" t="s">
        <v>209</v>
      </c>
      <c r="CX2" t="s">
        <v>209</v>
      </c>
      <c r="DC2" t="s">
        <v>182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210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211</v>
      </c>
      <c r="BT3" t="s">
        <v>212</v>
      </c>
      <c r="BU3" t="s">
        <v>213</v>
      </c>
      <c r="BV3" t="s">
        <v>214</v>
      </c>
      <c r="BW3" t="s">
        <v>215</v>
      </c>
      <c r="BX3" t="s">
        <v>216</v>
      </c>
      <c r="BY3" t="s">
        <v>217</v>
      </c>
      <c r="BZ3" t="s">
        <v>218</v>
      </c>
      <c r="CA3" t="s">
        <v>219</v>
      </c>
    </row>
    <row r="4" spans="1:107" x14ac:dyDescent="0.2">
      <c r="A4" s="1" t="s">
        <v>220</v>
      </c>
      <c r="C4" t="s">
        <v>208</v>
      </c>
      <c r="D4" t="s">
        <v>221</v>
      </c>
      <c r="E4" t="s">
        <v>203</v>
      </c>
      <c r="F4" t="s">
        <v>222</v>
      </c>
      <c r="G4" t="s">
        <v>223</v>
      </c>
      <c r="J4" t="s">
        <v>192</v>
      </c>
      <c r="K4" t="s">
        <v>195</v>
      </c>
      <c r="L4" s="1">
        <v>45728</v>
      </c>
      <c r="M4" t="s">
        <v>183</v>
      </c>
      <c r="N4" t="s">
        <v>224</v>
      </c>
      <c r="O4" t="s">
        <v>199</v>
      </c>
      <c r="P4" t="s">
        <v>225</v>
      </c>
      <c r="Q4" t="s">
        <v>226</v>
      </c>
      <c r="R4" t="s">
        <v>227</v>
      </c>
      <c r="V4" t="s">
        <v>184</v>
      </c>
      <c r="W4" t="s">
        <v>179</v>
      </c>
      <c r="X4" t="s">
        <v>200</v>
      </c>
      <c r="Y4" t="s">
        <v>228</v>
      </c>
      <c r="Z4" t="s">
        <v>229</v>
      </c>
      <c r="AA4" t="s">
        <v>224</v>
      </c>
      <c r="AB4" t="s">
        <v>179</v>
      </c>
      <c r="AD4" s="11">
        <v>0</v>
      </c>
      <c r="AF4" t="s">
        <v>230</v>
      </c>
      <c r="AI4" s="1">
        <v>0</v>
      </c>
      <c r="AK4" s="1">
        <v>45728</v>
      </c>
      <c r="AL4" s="1">
        <v>45728</v>
      </c>
      <c r="AM4" s="1">
        <v>45728</v>
      </c>
      <c r="AQ4" s="11">
        <v>0</v>
      </c>
      <c r="AR4" s="11">
        <v>29244</v>
      </c>
      <c r="AS4" s="11">
        <v>505217.5</v>
      </c>
      <c r="AU4" t="s">
        <v>223</v>
      </c>
      <c r="AV4" t="s">
        <v>195</v>
      </c>
      <c r="AW4" t="s">
        <v>182</v>
      </c>
      <c r="AX4" t="s">
        <v>231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235</v>
      </c>
      <c r="B6" s="11">
        <v>750</v>
      </c>
      <c r="C6" s="11">
        <v>220</v>
      </c>
      <c r="D6" t="s">
        <v>236</v>
      </c>
      <c r="E6" t="s">
        <v>237</v>
      </c>
      <c r="F6" t="s">
        <v>238</v>
      </c>
      <c r="G6" s="11">
        <v>165000</v>
      </c>
      <c r="H6" t="s">
        <v>195</v>
      </c>
      <c r="I6" s="11">
        <v>750</v>
      </c>
      <c r="J6" t="s">
        <v>239</v>
      </c>
    </row>
    <row r="7" spans="1:107" x14ac:dyDescent="0.2">
      <c r="A7" s="1" t="s">
        <v>240</v>
      </c>
      <c r="B7" s="11">
        <v>18</v>
      </c>
      <c r="C7" s="11">
        <v>205</v>
      </c>
      <c r="D7" t="s">
        <v>241</v>
      </c>
      <c r="E7" t="s">
        <v>242</v>
      </c>
      <c r="F7" t="s">
        <v>238</v>
      </c>
      <c r="G7" s="11">
        <v>3690</v>
      </c>
      <c r="H7" t="s">
        <v>195</v>
      </c>
      <c r="I7" s="11">
        <v>18</v>
      </c>
      <c r="J7" t="s">
        <v>243</v>
      </c>
    </row>
    <row r="8" spans="1:107" x14ac:dyDescent="0.2">
      <c r="A8" s="1" t="s">
        <v>244</v>
      </c>
      <c r="B8" s="11">
        <v>220</v>
      </c>
      <c r="C8" s="11">
        <v>115</v>
      </c>
      <c r="D8" t="s">
        <v>245</v>
      </c>
      <c r="E8" t="s">
        <v>246</v>
      </c>
      <c r="F8" t="s">
        <v>238</v>
      </c>
      <c r="G8" s="11">
        <v>25300</v>
      </c>
      <c r="H8" t="s">
        <v>195</v>
      </c>
      <c r="I8" s="11">
        <v>220</v>
      </c>
      <c r="J8" t="s">
        <v>247</v>
      </c>
    </row>
    <row r="9" spans="1:107" x14ac:dyDescent="0.2">
      <c r="A9" s="1" t="s">
        <v>248</v>
      </c>
      <c r="B9" s="11">
        <v>160</v>
      </c>
      <c r="C9" s="11">
        <v>115</v>
      </c>
      <c r="D9" t="s">
        <v>249</v>
      </c>
      <c r="E9" t="s">
        <v>250</v>
      </c>
      <c r="F9" t="s">
        <v>238</v>
      </c>
      <c r="G9" s="11">
        <v>18400</v>
      </c>
      <c r="H9" t="s">
        <v>195</v>
      </c>
      <c r="I9" s="11">
        <v>160</v>
      </c>
      <c r="J9" t="s">
        <v>251</v>
      </c>
    </row>
    <row r="10" spans="1:107" x14ac:dyDescent="0.2">
      <c r="A10" s="1" t="s">
        <v>252</v>
      </c>
      <c r="B10" s="11">
        <v>1500</v>
      </c>
      <c r="C10" s="11">
        <v>34.5</v>
      </c>
      <c r="D10" t="s">
        <v>253</v>
      </c>
      <c r="E10" t="s">
        <v>254</v>
      </c>
      <c r="F10" t="s">
        <v>255</v>
      </c>
      <c r="G10" s="11">
        <v>51750</v>
      </c>
      <c r="H10" t="s">
        <v>195</v>
      </c>
      <c r="I10" s="11">
        <v>1500</v>
      </c>
      <c r="J10" t="s">
        <v>256</v>
      </c>
    </row>
    <row r="11" spans="1:107" x14ac:dyDescent="0.2">
      <c r="A11" s="1" t="s">
        <v>257</v>
      </c>
      <c r="B11" s="11">
        <v>1500</v>
      </c>
      <c r="C11" s="11">
        <v>51.75</v>
      </c>
      <c r="D11" t="s">
        <v>258</v>
      </c>
      <c r="E11" t="s">
        <v>259</v>
      </c>
      <c r="F11" t="s">
        <v>255</v>
      </c>
      <c r="G11" s="11">
        <v>77625</v>
      </c>
      <c r="H11" t="s">
        <v>195</v>
      </c>
      <c r="I11" s="11">
        <v>1500</v>
      </c>
      <c r="J11" t="s">
        <v>260</v>
      </c>
    </row>
    <row r="12" spans="1:107" x14ac:dyDescent="0.2">
      <c r="A12" s="1" t="s">
        <v>261</v>
      </c>
      <c r="B12" s="11">
        <v>1500</v>
      </c>
      <c r="C12" s="11">
        <v>23</v>
      </c>
      <c r="D12" t="s">
        <v>262</v>
      </c>
      <c r="E12" t="s">
        <v>263</v>
      </c>
      <c r="F12" t="s">
        <v>255</v>
      </c>
      <c r="G12" s="11">
        <v>34500</v>
      </c>
      <c r="H12" t="s">
        <v>195</v>
      </c>
      <c r="I12" s="11">
        <v>1500</v>
      </c>
    </row>
    <row r="13" spans="1:107" x14ac:dyDescent="0.2">
      <c r="A13" s="1" t="s">
        <v>264</v>
      </c>
      <c r="B13" s="11">
        <v>8</v>
      </c>
      <c r="C13" s="11">
        <v>300</v>
      </c>
      <c r="D13" t="s">
        <v>265</v>
      </c>
      <c r="E13" t="s">
        <v>266</v>
      </c>
      <c r="F13" t="s">
        <v>93</v>
      </c>
      <c r="G13" s="11">
        <v>2400</v>
      </c>
      <c r="H13" t="s">
        <v>195</v>
      </c>
      <c r="I13" s="11">
        <v>8</v>
      </c>
      <c r="J13" t="s">
        <v>267</v>
      </c>
    </row>
    <row r="14" spans="1:107" x14ac:dyDescent="0.2">
      <c r="A14" s="1" t="s">
        <v>268</v>
      </c>
      <c r="B14" s="11">
        <v>50</v>
      </c>
      <c r="C14" s="11">
        <v>74.75</v>
      </c>
      <c r="D14" t="s">
        <v>269</v>
      </c>
      <c r="E14" t="s">
        <v>270</v>
      </c>
      <c r="F14" t="s">
        <v>238</v>
      </c>
      <c r="G14" s="11">
        <v>3737.5</v>
      </c>
      <c r="H14" t="s">
        <v>195</v>
      </c>
      <c r="I14" s="11">
        <v>50</v>
      </c>
      <c r="J14" t="s">
        <v>271</v>
      </c>
    </row>
    <row r="15" spans="1:107" x14ac:dyDescent="0.2">
      <c r="A15" s="1" t="s">
        <v>272</v>
      </c>
      <c r="B15" s="11">
        <v>100</v>
      </c>
      <c r="C15" s="11">
        <v>74.75</v>
      </c>
      <c r="D15" t="s">
        <v>273</v>
      </c>
      <c r="E15" t="s">
        <v>274</v>
      </c>
      <c r="F15" t="s">
        <v>238</v>
      </c>
      <c r="G15" s="11">
        <v>7475</v>
      </c>
      <c r="H15" t="s">
        <v>195</v>
      </c>
      <c r="I15" s="11">
        <v>100</v>
      </c>
      <c r="J15" t="s">
        <v>275</v>
      </c>
    </row>
    <row r="16" spans="1:107" x14ac:dyDescent="0.2">
      <c r="A16" s="1" t="s">
        <v>276</v>
      </c>
      <c r="B16" s="11">
        <v>128</v>
      </c>
      <c r="C16" s="11">
        <v>115</v>
      </c>
      <c r="D16" t="s">
        <v>277</v>
      </c>
      <c r="E16" t="s">
        <v>278</v>
      </c>
      <c r="F16" t="s">
        <v>238</v>
      </c>
      <c r="G16" s="11">
        <v>14720</v>
      </c>
      <c r="H16" t="s">
        <v>195</v>
      </c>
      <c r="I16" s="11">
        <v>128</v>
      </c>
      <c r="J16" t="s">
        <v>279</v>
      </c>
    </row>
    <row r="17" spans="1:10" x14ac:dyDescent="0.2">
      <c r="A17" s="1" t="s">
        <v>280</v>
      </c>
      <c r="B17" s="11">
        <v>64</v>
      </c>
      <c r="C17" s="11">
        <v>25</v>
      </c>
      <c r="D17" t="s">
        <v>281</v>
      </c>
      <c r="E17" t="s">
        <v>282</v>
      </c>
      <c r="F17" t="s">
        <v>238</v>
      </c>
      <c r="G17" s="11">
        <v>1600</v>
      </c>
      <c r="H17" t="s">
        <v>195</v>
      </c>
      <c r="I17" s="11">
        <v>64</v>
      </c>
      <c r="J17" t="s">
        <v>283</v>
      </c>
    </row>
    <row r="18" spans="1:10" x14ac:dyDescent="0.2">
      <c r="A18" s="1" t="s">
        <v>284</v>
      </c>
      <c r="B18" s="11">
        <v>600</v>
      </c>
      <c r="C18" s="11">
        <v>34.5</v>
      </c>
      <c r="D18" t="s">
        <v>285</v>
      </c>
      <c r="E18" t="s">
        <v>286</v>
      </c>
      <c r="F18" t="s">
        <v>287</v>
      </c>
      <c r="G18" s="11">
        <v>20700</v>
      </c>
      <c r="H18" t="s">
        <v>195</v>
      </c>
      <c r="I18" s="11">
        <v>600</v>
      </c>
      <c r="J18" t="s">
        <v>288</v>
      </c>
    </row>
    <row r="19" spans="1:10" x14ac:dyDescent="0.2">
      <c r="A19" s="1" t="s">
        <v>289</v>
      </c>
      <c r="B19" s="11">
        <v>16</v>
      </c>
      <c r="C19" s="11">
        <v>690</v>
      </c>
      <c r="D19" t="s">
        <v>290</v>
      </c>
      <c r="E19" t="s">
        <v>291</v>
      </c>
      <c r="F19" t="s">
        <v>292</v>
      </c>
      <c r="G19" s="11">
        <v>11040</v>
      </c>
      <c r="H19" t="s">
        <v>195</v>
      </c>
      <c r="I19" s="11">
        <v>16</v>
      </c>
    </row>
    <row r="20" spans="1:10" x14ac:dyDescent="0.2">
      <c r="A20" s="1" t="s">
        <v>293</v>
      </c>
      <c r="B20" s="11">
        <v>140</v>
      </c>
      <c r="C20" s="11">
        <v>145</v>
      </c>
      <c r="D20" t="s">
        <v>294</v>
      </c>
      <c r="E20" t="s">
        <v>295</v>
      </c>
      <c r="F20" t="s">
        <v>238</v>
      </c>
      <c r="G20" s="11">
        <v>20300</v>
      </c>
      <c r="H20" t="s">
        <v>195</v>
      </c>
      <c r="I20" s="11">
        <v>140</v>
      </c>
      <c r="J20" t="s">
        <v>296</v>
      </c>
    </row>
    <row r="21" spans="1:10" x14ac:dyDescent="0.2">
      <c r="A21" s="1" t="s">
        <v>297</v>
      </c>
      <c r="B21" s="11">
        <v>84</v>
      </c>
      <c r="C21" s="11">
        <v>230</v>
      </c>
      <c r="D21" t="s">
        <v>298</v>
      </c>
      <c r="E21" t="s">
        <v>299</v>
      </c>
      <c r="F21" t="s">
        <v>238</v>
      </c>
      <c r="G21" s="11">
        <v>19320</v>
      </c>
      <c r="H21" t="s">
        <v>195</v>
      </c>
      <c r="I21" s="11">
        <v>84</v>
      </c>
    </row>
    <row r="22" spans="1:10" x14ac:dyDescent="0.2">
      <c r="A22" s="1" t="s">
        <v>300</v>
      </c>
      <c r="B22" s="11">
        <v>64</v>
      </c>
      <c r="C22" s="11">
        <v>115</v>
      </c>
      <c r="D22" t="s">
        <v>301</v>
      </c>
      <c r="E22" t="s">
        <v>302</v>
      </c>
      <c r="F22" t="s">
        <v>238</v>
      </c>
      <c r="G22" s="11">
        <v>7360</v>
      </c>
      <c r="H22" t="s">
        <v>195</v>
      </c>
      <c r="I22" s="11">
        <v>64</v>
      </c>
      <c r="J22" t="s">
        <v>303</v>
      </c>
    </row>
    <row r="23" spans="1:10" x14ac:dyDescent="0.2">
      <c r="A23" s="1" t="s">
        <v>304</v>
      </c>
      <c r="B23" s="11">
        <v>140</v>
      </c>
      <c r="C23" s="11">
        <v>145</v>
      </c>
      <c r="D23" t="s">
        <v>305</v>
      </c>
      <c r="E23" t="s">
        <v>306</v>
      </c>
      <c r="F23" t="s">
        <v>238</v>
      </c>
      <c r="G23" s="11">
        <v>20300</v>
      </c>
      <c r="H23" t="s">
        <v>195</v>
      </c>
      <c r="I23" s="11">
        <v>140</v>
      </c>
      <c r="J23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2025-04-20T07:21:43Z</dcterms:modified>
</cp:coreProperties>
</file>